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instra\Dropbox\St. Augustinus Parochie\Financial Administration\Financial Statements\2021\"/>
    </mc:Choice>
  </mc:AlternateContent>
  <xr:revisionPtr revIDLastSave="0" documentId="8_{D813C3CF-9F5A-4641-86F6-F226E34A8540}" xr6:coauthVersionLast="47" xr6:coauthVersionMax="47" xr10:uidLastSave="{00000000-0000-0000-0000-000000000000}"/>
  <bookViews>
    <workbookView xWindow="-108" yWindow="-108" windowWidth="23256" windowHeight="12576" xr2:uid="{4752C1DF-D8A6-AF4B-953C-C03DB3D5015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76" i="1"/>
  <c r="B62" i="1"/>
  <c r="D76" i="1"/>
  <c r="D79" i="1" s="1"/>
  <c r="B49" i="1"/>
  <c r="B79" i="1" l="1"/>
  <c r="B81" i="1" s="1"/>
</calcChain>
</file>

<file path=xl/sharedStrings.xml><?xml version="1.0" encoding="utf-8"?>
<sst xmlns="http://schemas.openxmlformats.org/spreadsheetml/2006/main" count="59" uniqueCount="55">
  <si>
    <t>Activa</t>
  </si>
  <si>
    <t>Vaste activa</t>
  </si>
  <si>
    <t>Immaterieel</t>
  </si>
  <si>
    <t>Goodwill</t>
  </si>
  <si>
    <t>Materieel</t>
  </si>
  <si>
    <t>Promotiemateriaal (vlag e.d.)</t>
  </si>
  <si>
    <t>Financieel</t>
  </si>
  <si>
    <t>Vlottende activa</t>
  </si>
  <si>
    <t>Voorraden</t>
  </si>
  <si>
    <t>Promotiemateriaal (pennen, rozenkransen e.d.)</t>
  </si>
  <si>
    <t>Etenswaar</t>
  </si>
  <si>
    <t>Vorderingen</t>
  </si>
  <si>
    <t>Toegezegde giften</t>
  </si>
  <si>
    <t>Steun Bisdom</t>
  </si>
  <si>
    <t>Subsidie SKLO</t>
  </si>
  <si>
    <t>Liquide middelen</t>
  </si>
  <si>
    <t>Debiteuren</t>
  </si>
  <si>
    <t>Totaal activa</t>
  </si>
  <si>
    <t>Passiva</t>
  </si>
  <si>
    <t>Langlopende schulden</t>
  </si>
  <si>
    <t>Kortlopende schulden</t>
  </si>
  <si>
    <t>Studentenpastoor</t>
  </si>
  <si>
    <t>Bancaire kosten</t>
  </si>
  <si>
    <t>Eigen vermogen</t>
  </si>
  <si>
    <t>€</t>
  </si>
  <si>
    <t>Website</t>
  </si>
  <si>
    <t>Drukken</t>
  </si>
  <si>
    <t>Overige uitgaven</t>
  </si>
  <si>
    <t>Resultatenrekening </t>
  </si>
  <si>
    <t>Te betalen rekeningen</t>
  </si>
  <si>
    <t>Overige schulden</t>
  </si>
  <si>
    <t>Studenten bijdragen</t>
  </si>
  <si>
    <t>Schenkingen</t>
  </si>
  <si>
    <t>Beheerskosten</t>
  </si>
  <si>
    <t>Kosten bankrekening (rentekosten)</t>
  </si>
  <si>
    <t>Persoonskosten (salaris)</t>
  </si>
  <si>
    <t>Schenkingen/overige opbrengsten</t>
  </si>
  <si>
    <t>Opbrengsten</t>
  </si>
  <si>
    <t>Kosten</t>
  </si>
  <si>
    <t>Totaal kosten</t>
  </si>
  <si>
    <t>Totaal opbrengsten</t>
  </si>
  <si>
    <t xml:space="preserve"> Totaal passiva</t>
  </si>
  <si>
    <t>ABN-AMRO-rekening</t>
  </si>
  <si>
    <t>Gedeponeerde gelden bisdom</t>
  </si>
  <si>
    <t>Studenten pastoor</t>
  </si>
  <si>
    <t>Totaal kosten + Resultaat</t>
  </si>
  <si>
    <t>Saldo Resultaatrekening 2021</t>
  </si>
  <si>
    <t>Balans 2021</t>
  </si>
  <si>
    <t>Werkelijk 2021</t>
  </si>
  <si>
    <t>Begroot 2021</t>
  </si>
  <si>
    <t>Saldo Resultaatrekening (tekort)</t>
  </si>
  <si>
    <t>Subsidie Stg. Past Zorg Gron</t>
  </si>
  <si>
    <t>Reservering Z-Duitslandreis</t>
  </si>
  <si>
    <t>Reservering retraite</t>
  </si>
  <si>
    <t>Reservering Caritas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</si>
</sst>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(* #,##0.00_);_(* \(#,##0.00\);_(* &quot;-&quot;??_);_(@_)"/>
    <numFmt numFmtId="166" formatCode="#,##0.00_ ;\-#,##0.00\ "/>
  </numFmts>
  <fonts count="4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Roman"/>
    </font>
    <font>
      <sz val="11"/>
      <name val="Times Roman"/>
    </font>
    <font>
      <u/>
      <sz val="11"/>
      <name val="Times Roman"/>
    </font>
    <font>
      <i/>
      <sz val="11"/>
      <name val="Times Roman"/>
    </font>
    <font>
      <sz val="12"/>
      <color theme="1"/>
      <name val="Times Roman"/>
    </font>
    <font>
      <b/>
      <sz val="12"/>
      <name val="Times Roman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4"/>
      <color theme="1"/>
      <name val="Times Roman"/>
    </font>
    <font>
      <b/>
      <i/>
      <sz val="13"/>
      <color rgb="FF000000"/>
      <name val="Times Roman"/>
    </font>
    <font>
      <sz val="12"/>
      <color rgb="FF000000"/>
      <name val="Times Roman"/>
    </font>
    <font>
      <sz val="12"/>
      <name val="Times Roman"/>
    </font>
    <font>
      <b/>
      <i/>
      <sz val="12"/>
      <color theme="1"/>
      <name val="Times Roman"/>
    </font>
    <font>
      <sz val="11"/>
      <color theme="1"/>
      <name val="Times Roman"/>
    </font>
    <font>
      <sz val="12"/>
      <color theme="1"/>
      <name val="Times New Roman"/>
      <family val="1"/>
    </font>
    <font>
      <i/>
      <sz val="12"/>
      <name val="Times Roman"/>
    </font>
    <font>
      <b/>
      <sz val="14"/>
      <name val="Times Roman"/>
    </font>
    <font>
      <b/>
      <sz val="14"/>
      <color theme="1"/>
      <name val="Times Roman"/>
    </font>
    <font>
      <b/>
      <sz val="16"/>
      <color theme="1"/>
      <name val="Times Roman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u/>
      <sz val="12"/>
      <color rgb="FF000000"/>
      <name val="Times Roman"/>
    </font>
    <font>
      <b/>
      <sz val="12"/>
      <color theme="1"/>
      <name val="Times Roman"/>
    </font>
    <font>
      <b/>
      <u/>
      <sz val="12"/>
      <name val="Times Roman"/>
    </font>
    <font>
      <b/>
      <i/>
      <u val="singleAccounting"/>
      <sz val="12"/>
      <name val="Times Roman"/>
    </font>
    <font>
      <b/>
      <i/>
      <sz val="12"/>
      <name val="Times Roman"/>
    </font>
    <font>
      <b/>
      <i/>
      <u/>
      <sz val="12"/>
      <color rgb="FF000000"/>
      <name val="Times Roman"/>
    </font>
    <font>
      <b/>
      <i/>
      <u/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20" fillId="0" borderId="0" xfId="0" applyFont="1"/>
    <xf numFmtId="0" fontId="21" fillId="0" borderId="0" xfId="0" applyFont="1"/>
    <xf numFmtId="164" fontId="2" fillId="0" borderId="8" xfId="0" applyNumberFormat="1" applyFont="1" applyBorder="1" applyAlignment="1">
      <alignment horizontal="center"/>
    </xf>
    <xf numFmtId="164" fontId="3" fillId="0" borderId="9" xfId="0" applyNumberFormat="1" applyFont="1" applyBorder="1"/>
    <xf numFmtId="164" fontId="13" fillId="0" borderId="9" xfId="0" applyNumberFormat="1" applyFont="1" applyBorder="1"/>
    <xf numFmtId="164" fontId="13" fillId="0" borderId="9" xfId="0" applyNumberFormat="1" applyFont="1" applyFill="1" applyBorder="1"/>
    <xf numFmtId="164" fontId="3" fillId="0" borderId="9" xfId="0" applyNumberFormat="1" applyFont="1" applyFill="1" applyBorder="1"/>
    <xf numFmtId="0" fontId="6" fillId="0" borderId="9" xfId="0" applyFont="1" applyBorder="1"/>
    <xf numFmtId="165" fontId="9" fillId="0" borderId="0" xfId="1" applyFont="1" applyFill="1" applyBorder="1" applyAlignment="1">
      <alignment horizontal="right" wrapText="1"/>
    </xf>
    <xf numFmtId="0" fontId="9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165" fontId="9" fillId="0" borderId="12" xfId="1" applyFont="1" applyBorder="1" applyAlignment="1">
      <alignment horizontal="right" wrapText="1"/>
    </xf>
    <xf numFmtId="0" fontId="23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64" fontId="13" fillId="0" borderId="9" xfId="0" applyNumberFormat="1" applyFont="1" applyBorder="1" applyAlignment="1">
      <alignment horizontal="left" vertical="top"/>
    </xf>
    <xf numFmtId="0" fontId="14" fillId="0" borderId="9" xfId="0" applyFont="1" applyBorder="1" applyAlignment="1">
      <alignment horizontal="left" vertical="center" wrapText="1"/>
    </xf>
    <xf numFmtId="165" fontId="8" fillId="0" borderId="12" xfId="1" applyFont="1" applyBorder="1" applyAlignment="1">
      <alignment horizontal="right" wrapText="1"/>
    </xf>
    <xf numFmtId="0" fontId="11" fillId="0" borderId="9" xfId="0" applyFont="1" applyBorder="1" applyAlignment="1">
      <alignment horizontal="left" vertical="center" wrapText="1"/>
    </xf>
    <xf numFmtId="0" fontId="0" fillId="0" borderId="9" xfId="0" applyBorder="1"/>
    <xf numFmtId="0" fontId="0" fillId="0" borderId="0" xfId="0" applyBorder="1"/>
    <xf numFmtId="0" fontId="15" fillId="0" borderId="9" xfId="0" applyFont="1" applyBorder="1" applyAlignment="1">
      <alignment horizontal="left"/>
    </xf>
    <xf numFmtId="0" fontId="16" fillId="0" borderId="12" xfId="0" applyFont="1" applyBorder="1" applyAlignment="1">
      <alignment horizontal="right"/>
    </xf>
    <xf numFmtId="0" fontId="0" fillId="0" borderId="12" xfId="0" applyBorder="1"/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/>
    </xf>
    <xf numFmtId="164" fontId="0" fillId="3" borderId="13" xfId="0" applyNumberFormat="1" applyFill="1" applyBorder="1"/>
    <xf numFmtId="165" fontId="8" fillId="0" borderId="0" xfId="1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center" vertical="center" wrapText="1"/>
    </xf>
    <xf numFmtId="4" fontId="0" fillId="0" borderId="0" xfId="0" applyNumberFormat="1"/>
    <xf numFmtId="165" fontId="9" fillId="3" borderId="0" xfId="1" applyFont="1" applyFill="1" applyBorder="1" applyAlignment="1">
      <alignment horizontal="right" wrapText="1"/>
    </xf>
    <xf numFmtId="164" fontId="25" fillId="0" borderId="9" xfId="0" applyNumberFormat="1" applyFont="1" applyBorder="1"/>
    <xf numFmtId="164" fontId="26" fillId="0" borderId="9" xfId="0" applyNumberFormat="1" applyFont="1" applyBorder="1"/>
    <xf numFmtId="164" fontId="27" fillId="0" borderId="9" xfId="0" applyNumberFormat="1" applyFont="1" applyBorder="1"/>
    <xf numFmtId="164" fontId="25" fillId="0" borderId="9" xfId="0" applyNumberFormat="1" applyFont="1" applyFill="1" applyBorder="1"/>
    <xf numFmtId="164" fontId="26" fillId="0" borderId="9" xfId="0" applyNumberFormat="1" applyFont="1" applyFill="1" applyBorder="1"/>
    <xf numFmtId="0" fontId="28" fillId="0" borderId="9" xfId="0" applyFont="1" applyBorder="1" applyAlignment="1">
      <alignment horizontal="left" vertical="center" wrapText="1"/>
    </xf>
    <xf numFmtId="0" fontId="29" fillId="0" borderId="9" xfId="0" applyFont="1" applyBorder="1"/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left" vertical="top"/>
    </xf>
    <xf numFmtId="164" fontId="18" fillId="0" borderId="7" xfId="0" applyNumberFormat="1" applyFont="1" applyBorder="1" applyAlignment="1">
      <alignment horizontal="left"/>
    </xf>
    <xf numFmtId="164" fontId="18" fillId="0" borderId="7" xfId="0" applyNumberFormat="1" applyFont="1" applyFill="1" applyBorder="1"/>
    <xf numFmtId="164" fontId="18" fillId="0" borderId="7" xfId="0" applyNumberFormat="1" applyFont="1" applyFill="1" applyBorder="1" applyAlignment="1">
      <alignment horizontal="left"/>
    </xf>
    <xf numFmtId="165" fontId="30" fillId="0" borderId="12" xfId="1" applyFont="1" applyBorder="1" applyAlignment="1">
      <alignment horizontal="right" wrapText="1"/>
    </xf>
    <xf numFmtId="0" fontId="31" fillId="0" borderId="9" xfId="0" applyFont="1" applyBorder="1"/>
    <xf numFmtId="165" fontId="32" fillId="0" borderId="0" xfId="1" applyFont="1" applyFill="1" applyBorder="1" applyAlignment="1">
      <alignment horizontal="right" wrapText="1"/>
    </xf>
    <xf numFmtId="165" fontId="30" fillId="2" borderId="0" xfId="0" applyNumberFormat="1" applyFont="1" applyFill="1" applyBorder="1" applyAlignment="1">
      <alignment horizontal="right" wrapText="1"/>
    </xf>
    <xf numFmtId="165" fontId="0" fillId="0" borderId="0" xfId="0" applyNumberFormat="1"/>
    <xf numFmtId="0" fontId="19" fillId="0" borderId="0" xfId="0" applyFont="1" applyBorder="1" applyAlignment="1">
      <alignment horizontal="left" vertical="top"/>
    </xf>
    <xf numFmtId="165" fontId="24" fillId="3" borderId="0" xfId="0" applyNumberFormat="1" applyFont="1" applyFill="1" applyBorder="1"/>
    <xf numFmtId="14" fontId="7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165" fontId="13" fillId="0" borderId="0" xfId="1" applyFont="1" applyFill="1" applyBorder="1"/>
    <xf numFmtId="164" fontId="13" fillId="0" borderId="0" xfId="0" applyNumberFormat="1" applyFont="1" applyFill="1" applyBorder="1"/>
    <xf numFmtId="165" fontId="17" fillId="0" borderId="0" xfId="1" applyFont="1" applyBorder="1"/>
    <xf numFmtId="165" fontId="7" fillId="3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/>
    <xf numFmtId="165" fontId="30" fillId="3" borderId="0" xfId="1" applyFont="1" applyFill="1" applyBorder="1" applyAlignment="1">
      <alignment horizontal="right" wrapText="1"/>
    </xf>
    <xf numFmtId="164" fontId="33" fillId="3" borderId="13" xfId="0" applyNumberFormat="1" applyFont="1" applyFill="1" applyBorder="1"/>
    <xf numFmtId="0" fontId="16" fillId="0" borderId="0" xfId="0" applyFont="1"/>
    <xf numFmtId="14" fontId="35" fillId="0" borderId="1" xfId="0" applyNumberFormat="1" applyFont="1" applyBorder="1" applyAlignment="1">
      <alignment horizontal="center"/>
    </xf>
    <xf numFmtId="164" fontId="34" fillId="0" borderId="2" xfId="0" applyNumberFormat="1" applyFont="1" applyFill="1" applyBorder="1" applyAlignment="1">
      <alignment horizontal="center"/>
    </xf>
    <xf numFmtId="164" fontId="37" fillId="0" borderId="2" xfId="0" applyNumberFormat="1" applyFont="1" applyFill="1" applyBorder="1"/>
    <xf numFmtId="164" fontId="34" fillId="0" borderId="2" xfId="0" applyNumberFormat="1" applyFont="1" applyFill="1" applyBorder="1"/>
    <xf numFmtId="164" fontId="38" fillId="0" borderId="2" xfId="0" applyNumberFormat="1" applyFont="1" applyFill="1" applyBorder="1"/>
    <xf numFmtId="165" fontId="32" fillId="0" borderId="2" xfId="1" applyFont="1" applyFill="1" applyBorder="1"/>
    <xf numFmtId="164" fontId="32" fillId="0" borderId="2" xfId="0" applyNumberFormat="1" applyFont="1" applyFill="1" applyBorder="1"/>
    <xf numFmtId="165" fontId="39" fillId="0" borderId="2" xfId="1" applyFont="1" applyBorder="1"/>
    <xf numFmtId="165" fontId="35" fillId="3" borderId="2" xfId="0" applyNumberFormat="1" applyFont="1" applyFill="1" applyBorder="1"/>
    <xf numFmtId="164" fontId="36" fillId="0" borderId="2" xfId="0" applyNumberFormat="1" applyFont="1" applyFill="1" applyBorder="1" applyAlignment="1">
      <alignment horizontal="center"/>
    </xf>
    <xf numFmtId="165" fontId="16" fillId="0" borderId="2" xfId="0" applyNumberFormat="1" applyFont="1" applyBorder="1"/>
    <xf numFmtId="165" fontId="40" fillId="3" borderId="3" xfId="0" applyNumberFormat="1" applyFont="1" applyFill="1" applyBorder="1"/>
    <xf numFmtId="0" fontId="32" fillId="0" borderId="2" xfId="0" applyNumberFormat="1" applyFont="1" applyFill="1" applyBorder="1"/>
    <xf numFmtId="164" fontId="39" fillId="0" borderId="2" xfId="0" applyNumberFormat="1" applyFont="1" applyFill="1" applyBorder="1"/>
    <xf numFmtId="164" fontId="32" fillId="0" borderId="2" xfId="0" applyNumberFormat="1" applyFont="1" applyBorder="1"/>
    <xf numFmtId="164" fontId="41" fillId="0" borderId="2" xfId="0" applyNumberFormat="1" applyFont="1" applyBorder="1"/>
    <xf numFmtId="164" fontId="39" fillId="0" borderId="2" xfId="0" applyNumberFormat="1" applyFont="1" applyBorder="1"/>
    <xf numFmtId="166" fontId="32" fillId="0" borderId="2" xfId="0" applyNumberFormat="1" applyFont="1" applyFill="1" applyBorder="1"/>
    <xf numFmtId="166" fontId="0" fillId="0" borderId="0" xfId="0" applyNumberFormat="1"/>
    <xf numFmtId="166" fontId="33" fillId="0" borderId="14" xfId="0" applyNumberFormat="1" applyFont="1" applyBorder="1" applyAlignment="1">
      <alignment horizontal="centerContinuous"/>
    </xf>
    <xf numFmtId="0" fontId="22" fillId="0" borderId="4" xfId="0" applyFont="1" applyBorder="1" applyAlignment="1">
      <alignment horizontal="center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9458-AA19-A349-B1D0-A9F490EBF9FE}">
  <dimension ref="A1:I81"/>
  <sheetViews>
    <sheetView tabSelected="1" topLeftCell="A26" zoomScaleNormal="100" workbookViewId="0">
      <selection activeCell="C45" sqref="C45"/>
    </sheetView>
  </sheetViews>
  <sheetFormatPr defaultColWidth="11" defaultRowHeight="15.6"/>
  <cols>
    <col min="1" max="1" width="38" bestFit="1" customWidth="1"/>
    <col min="2" max="3" width="13.5" customWidth="1"/>
    <col min="4" max="4" width="14" bestFit="1" customWidth="1"/>
  </cols>
  <sheetData>
    <row r="1" spans="1:3" ht="20.399999999999999">
      <c r="A1" s="1" t="s">
        <v>47</v>
      </c>
      <c r="B1" s="69"/>
    </row>
    <row r="2" spans="1:3">
      <c r="A2" s="3"/>
      <c r="B2" s="70">
        <v>44561</v>
      </c>
      <c r="C2" s="53"/>
    </row>
    <row r="3" spans="1:3" ht="17.399999999999999">
      <c r="A3" s="43" t="s">
        <v>0</v>
      </c>
      <c r="B3" s="71" t="s">
        <v>24</v>
      </c>
      <c r="C3" s="54"/>
    </row>
    <row r="4" spans="1:3">
      <c r="A4" s="33" t="s">
        <v>1</v>
      </c>
      <c r="B4" s="72"/>
      <c r="C4" s="55"/>
    </row>
    <row r="5" spans="1:3">
      <c r="A5" s="4"/>
      <c r="B5" s="73"/>
      <c r="C5" s="56"/>
    </row>
    <row r="6" spans="1:3" ht="16.2">
      <c r="A6" s="35" t="s">
        <v>2</v>
      </c>
      <c r="B6" s="74"/>
      <c r="C6" s="57"/>
    </row>
    <row r="7" spans="1:3">
      <c r="A7" s="5" t="s">
        <v>3</v>
      </c>
      <c r="B7" s="73">
        <v>0</v>
      </c>
      <c r="C7" s="56"/>
    </row>
    <row r="8" spans="1:3">
      <c r="A8" s="5"/>
      <c r="B8" s="73"/>
      <c r="C8" s="56"/>
    </row>
    <row r="9" spans="1:3" ht="16.2">
      <c r="A9" s="35" t="s">
        <v>4</v>
      </c>
      <c r="B9" s="74"/>
      <c r="C9" s="57"/>
    </row>
    <row r="10" spans="1:3">
      <c r="A10" s="5" t="s">
        <v>5</v>
      </c>
      <c r="B10" s="73">
        <v>0</v>
      </c>
      <c r="C10" s="56"/>
    </row>
    <row r="11" spans="1:3">
      <c r="A11" s="5"/>
      <c r="B11" s="82"/>
      <c r="C11" s="56"/>
    </row>
    <row r="12" spans="1:3" ht="16.2">
      <c r="A12" s="35" t="s">
        <v>6</v>
      </c>
      <c r="B12" s="83"/>
      <c r="C12" s="57"/>
    </row>
    <row r="13" spans="1:3">
      <c r="A13" s="4"/>
      <c r="B13" s="84"/>
      <c r="C13" s="58"/>
    </row>
    <row r="14" spans="1:3">
      <c r="A14" s="33" t="s">
        <v>7</v>
      </c>
      <c r="B14" s="85"/>
      <c r="C14" s="59"/>
    </row>
    <row r="15" spans="1:3">
      <c r="A15" s="5"/>
      <c r="B15" s="84"/>
      <c r="C15" s="58"/>
    </row>
    <row r="16" spans="1:3" ht="19.8">
      <c r="A16" s="34" t="s">
        <v>8</v>
      </c>
      <c r="B16" s="86"/>
      <c r="C16" s="60"/>
    </row>
    <row r="17" spans="1:3">
      <c r="A17" s="5" t="s">
        <v>9</v>
      </c>
      <c r="B17" s="76">
        <v>118.45</v>
      </c>
      <c r="C17" s="56"/>
    </row>
    <row r="18" spans="1:3">
      <c r="A18" s="5" t="s">
        <v>10</v>
      </c>
      <c r="B18" s="76">
        <v>0</v>
      </c>
      <c r="C18" s="56"/>
    </row>
    <row r="19" spans="1:3">
      <c r="A19" s="5"/>
      <c r="B19" s="84"/>
      <c r="C19" s="58"/>
    </row>
    <row r="20" spans="1:3" ht="19.8">
      <c r="A20" s="34" t="s">
        <v>11</v>
      </c>
      <c r="B20" s="86"/>
      <c r="C20" s="60"/>
    </row>
    <row r="21" spans="1:3">
      <c r="A21" s="5" t="s">
        <v>12</v>
      </c>
      <c r="B21" s="75"/>
      <c r="C21" s="61"/>
    </row>
    <row r="22" spans="1:3">
      <c r="A22" s="5" t="s">
        <v>13</v>
      </c>
      <c r="B22" s="75">
        <v>4500</v>
      </c>
      <c r="C22" s="61"/>
    </row>
    <row r="23" spans="1:3">
      <c r="A23" s="5" t="s">
        <v>14</v>
      </c>
      <c r="B23" s="75"/>
      <c r="C23" s="61"/>
    </row>
    <row r="24" spans="1:3">
      <c r="A24" s="6" t="s">
        <v>16</v>
      </c>
      <c r="B24" s="76"/>
      <c r="C24" s="62"/>
    </row>
    <row r="25" spans="1:3">
      <c r="A25" s="6"/>
      <c r="B25" s="76"/>
      <c r="C25" s="62"/>
    </row>
    <row r="26" spans="1:3" ht="19.8">
      <c r="A26" s="34" t="s">
        <v>15</v>
      </c>
      <c r="B26" s="77"/>
      <c r="C26" s="63"/>
    </row>
    <row r="27" spans="1:3">
      <c r="A27" s="5" t="s">
        <v>42</v>
      </c>
      <c r="B27" s="75">
        <v>2554.35</v>
      </c>
      <c r="C27" s="61"/>
    </row>
    <row r="28" spans="1:3">
      <c r="A28" s="6" t="s">
        <v>43</v>
      </c>
      <c r="B28" s="76">
        <v>0</v>
      </c>
      <c r="C28" s="62"/>
    </row>
    <row r="29" spans="1:3">
      <c r="A29" s="7"/>
      <c r="B29" s="73"/>
      <c r="C29" s="56"/>
    </row>
    <row r="30" spans="1:3" ht="17.399999999999999">
      <c r="A30" s="44" t="s">
        <v>17</v>
      </c>
      <c r="B30" s="78">
        <f>+SUM(B7:B29)</f>
        <v>7172.7999999999993</v>
      </c>
      <c r="C30" s="64"/>
    </row>
    <row r="31" spans="1:3">
      <c r="A31" s="7"/>
      <c r="B31" s="73"/>
      <c r="C31" s="56"/>
    </row>
    <row r="32" spans="1:3" ht="17.399999999999999">
      <c r="A32" s="45" t="s">
        <v>18</v>
      </c>
      <c r="B32" s="79" t="s">
        <v>24</v>
      </c>
      <c r="C32" s="65"/>
    </row>
    <row r="33" spans="1:3">
      <c r="A33" s="7"/>
      <c r="B33" s="71"/>
      <c r="C33" s="54"/>
    </row>
    <row r="34" spans="1:3">
      <c r="A34" s="36" t="s">
        <v>23</v>
      </c>
      <c r="B34" s="76">
        <v>2607.14</v>
      </c>
      <c r="C34" s="62"/>
    </row>
    <row r="35" spans="1:3">
      <c r="A35" s="36" t="s">
        <v>52</v>
      </c>
      <c r="B35" s="76">
        <v>700</v>
      </c>
      <c r="C35" s="62"/>
    </row>
    <row r="36" spans="1:3">
      <c r="A36" s="36" t="s">
        <v>53</v>
      </c>
      <c r="B36" s="76">
        <v>600</v>
      </c>
      <c r="C36" s="62"/>
    </row>
    <row r="37" spans="1:3">
      <c r="A37" s="36" t="s">
        <v>54</v>
      </c>
      <c r="B37" s="76">
        <v>200</v>
      </c>
      <c r="C37" s="62"/>
    </row>
    <row r="38" spans="1:3">
      <c r="A38" s="36"/>
      <c r="B38" s="76"/>
      <c r="C38" s="62"/>
    </row>
    <row r="39" spans="1:3" ht="19.8">
      <c r="A39" s="37" t="s">
        <v>19</v>
      </c>
      <c r="B39" s="72"/>
      <c r="C39" s="55"/>
    </row>
    <row r="40" spans="1:3">
      <c r="A40" s="69"/>
      <c r="B40" s="76"/>
      <c r="C40" s="57"/>
    </row>
    <row r="41" spans="1:3" ht="19.8">
      <c r="A41" s="37" t="s">
        <v>20</v>
      </c>
      <c r="B41" s="74"/>
      <c r="C41" s="57"/>
    </row>
    <row r="42" spans="1:3">
      <c r="A42" s="6" t="s">
        <v>21</v>
      </c>
      <c r="B42" s="76"/>
      <c r="C42" s="62"/>
    </row>
    <row r="43" spans="1:3">
      <c r="A43" s="6" t="s">
        <v>29</v>
      </c>
      <c r="B43" s="76">
        <v>4098.58</v>
      </c>
      <c r="C43" s="62"/>
    </row>
    <row r="44" spans="1:3">
      <c r="A44" s="6" t="s">
        <v>22</v>
      </c>
      <c r="B44" s="76"/>
      <c r="C44" s="62"/>
    </row>
    <row r="45" spans="1:3">
      <c r="A45" s="6" t="s">
        <v>30</v>
      </c>
      <c r="B45" s="76">
        <v>188.03</v>
      </c>
      <c r="C45" s="62"/>
    </row>
    <row r="46" spans="1:3">
      <c r="A46" s="6"/>
      <c r="B46" s="76"/>
      <c r="C46" s="62"/>
    </row>
    <row r="47" spans="1:3">
      <c r="A47" s="6" t="s">
        <v>46</v>
      </c>
      <c r="B47" s="87">
        <v>-1220.95</v>
      </c>
      <c r="C47" s="62"/>
    </row>
    <row r="48" spans="1:3">
      <c r="A48" s="8"/>
      <c r="B48" s="80"/>
      <c r="C48" s="66"/>
    </row>
    <row r="49" spans="1:4" ht="17.399999999999999">
      <c r="A49" s="42" t="s">
        <v>41</v>
      </c>
      <c r="B49" s="81">
        <f>SUM(B34:B47)</f>
        <v>7172.8</v>
      </c>
      <c r="C49" s="52"/>
    </row>
    <row r="50" spans="1:4" ht="17.399999999999999">
      <c r="A50" s="51"/>
      <c r="B50" s="52"/>
      <c r="C50" s="52"/>
    </row>
    <row r="52" spans="1:4" ht="21" thickBot="1">
      <c r="A52" s="2" t="s">
        <v>28</v>
      </c>
      <c r="B52" s="90">
        <v>2021</v>
      </c>
      <c r="C52" s="90"/>
      <c r="D52" s="90"/>
    </row>
    <row r="53" spans="1:4" ht="32.4">
      <c r="A53" s="10"/>
      <c r="B53" s="26" t="s">
        <v>48</v>
      </c>
      <c r="C53" s="26"/>
      <c r="D53" s="11" t="s">
        <v>49</v>
      </c>
    </row>
    <row r="54" spans="1:4" ht="18">
      <c r="A54" s="41" t="s">
        <v>37</v>
      </c>
      <c r="B54" s="30" t="s">
        <v>24</v>
      </c>
      <c r="C54" s="30"/>
      <c r="D54" s="12" t="s">
        <v>24</v>
      </c>
    </row>
    <row r="55" spans="1:4" ht="16.8">
      <c r="A55" s="13"/>
      <c r="B55" s="9"/>
      <c r="C55" s="9"/>
      <c r="D55" s="14"/>
    </row>
    <row r="56" spans="1:4" ht="16.2">
      <c r="A56" s="38" t="s">
        <v>36</v>
      </c>
      <c r="B56" s="9"/>
      <c r="C56" s="9"/>
      <c r="D56" s="14"/>
    </row>
    <row r="57" spans="1:4">
      <c r="A57" s="16" t="s">
        <v>31</v>
      </c>
      <c r="B57" s="9">
        <v>0</v>
      </c>
      <c r="C57" s="9"/>
      <c r="D57" s="14">
        <v>0</v>
      </c>
    </row>
    <row r="58" spans="1:4">
      <c r="A58" s="16" t="s">
        <v>32</v>
      </c>
      <c r="B58" s="9">
        <v>1420</v>
      </c>
      <c r="C58" s="9"/>
      <c r="D58" s="14">
        <v>500</v>
      </c>
    </row>
    <row r="59" spans="1:4">
      <c r="A59" s="16" t="s">
        <v>13</v>
      </c>
      <c r="B59" s="9">
        <v>13500</v>
      </c>
      <c r="C59" s="9"/>
      <c r="D59" s="14">
        <v>20000</v>
      </c>
    </row>
    <row r="60" spans="1:4">
      <c r="A60" s="17" t="s">
        <v>51</v>
      </c>
      <c r="B60" s="9">
        <v>1550</v>
      </c>
      <c r="C60" s="9"/>
      <c r="D60" s="14">
        <v>0</v>
      </c>
    </row>
    <row r="61" spans="1:4">
      <c r="A61" s="17"/>
      <c r="B61" s="9"/>
      <c r="C61" s="9"/>
      <c r="D61" s="14"/>
    </row>
    <row r="62" spans="1:4" ht="16.2">
      <c r="A62" s="18" t="s">
        <v>40</v>
      </c>
      <c r="B62" s="67">
        <f>SUM(B57:B61)</f>
        <v>16470</v>
      </c>
      <c r="C62" s="32"/>
      <c r="D62" s="46">
        <v>20500</v>
      </c>
    </row>
    <row r="63" spans="1:4" ht="16.2">
      <c r="A63" s="18"/>
      <c r="B63" s="9"/>
      <c r="C63" s="9"/>
      <c r="D63" s="14"/>
    </row>
    <row r="64" spans="1:4" ht="18">
      <c r="A64" s="40" t="s">
        <v>38</v>
      </c>
      <c r="B64" s="29"/>
      <c r="C64" s="29"/>
      <c r="D64" s="19"/>
    </row>
    <row r="65" spans="1:9" ht="18" customHeight="1">
      <c r="A65" s="20"/>
      <c r="B65" s="9"/>
      <c r="C65" s="9"/>
      <c r="D65" s="14"/>
    </row>
    <row r="66" spans="1:9">
      <c r="A66" s="39" t="s">
        <v>35</v>
      </c>
      <c r="B66" s="48"/>
      <c r="C66" s="48"/>
      <c r="D66" s="14">
        <v>0</v>
      </c>
    </row>
    <row r="67" spans="1:9">
      <c r="A67" s="47" t="s">
        <v>44</v>
      </c>
      <c r="B67" s="48">
        <v>12295.74</v>
      </c>
      <c r="C67" s="48"/>
      <c r="D67" s="14">
        <v>17000</v>
      </c>
    </row>
    <row r="68" spans="1:9">
      <c r="A68" s="21"/>
      <c r="B68" s="22"/>
      <c r="C68" s="22"/>
      <c r="D68" s="14">
        <v>0</v>
      </c>
    </row>
    <row r="69" spans="1:9" ht="16.2">
      <c r="A69" s="38" t="s">
        <v>34</v>
      </c>
      <c r="B69" s="9">
        <v>281.17</v>
      </c>
      <c r="C69" s="9"/>
      <c r="D69" s="14">
        <v>180</v>
      </c>
    </row>
    <row r="70" spans="1:9">
      <c r="A70" s="15"/>
      <c r="B70" s="9"/>
      <c r="C70" s="9"/>
      <c r="D70" s="14"/>
    </row>
    <row r="71" spans="1:9">
      <c r="A71" s="39" t="s">
        <v>33</v>
      </c>
      <c r="B71" s="22"/>
      <c r="C71" s="22"/>
      <c r="D71" s="14"/>
    </row>
    <row r="72" spans="1:9">
      <c r="A72" s="16" t="s">
        <v>25</v>
      </c>
      <c r="B72" s="9"/>
      <c r="C72" s="9"/>
      <c r="D72" s="14">
        <v>174</v>
      </c>
      <c r="I72" s="31"/>
    </row>
    <row r="73" spans="1:9">
      <c r="A73" s="16" t="s">
        <v>26</v>
      </c>
      <c r="B73" s="9">
        <v>596.83000000000004</v>
      </c>
      <c r="C73" s="9"/>
      <c r="D73" s="14">
        <v>394</v>
      </c>
    </row>
    <row r="74" spans="1:9">
      <c r="A74" s="16" t="s">
        <v>27</v>
      </c>
      <c r="B74" s="9">
        <v>4517.21</v>
      </c>
      <c r="C74" s="9"/>
      <c r="D74" s="14">
        <v>3000</v>
      </c>
    </row>
    <row r="75" spans="1:9">
      <c r="A75" s="21"/>
      <c r="B75" s="22"/>
      <c r="C75" s="22"/>
      <c r="D75" s="14"/>
    </row>
    <row r="76" spans="1:9" ht="16.2">
      <c r="A76" s="18" t="s">
        <v>39</v>
      </c>
      <c r="B76" s="49">
        <f>SUM(B67:B75)</f>
        <v>17690.95</v>
      </c>
      <c r="C76" s="49"/>
      <c r="D76" s="46">
        <f>SUM(D67:D75)</f>
        <v>20748</v>
      </c>
    </row>
    <row r="77" spans="1:9">
      <c r="A77" s="23"/>
      <c r="B77" s="27"/>
      <c r="C77" s="27"/>
      <c r="D77" s="24"/>
    </row>
    <row r="78" spans="1:9">
      <c r="A78" s="21"/>
      <c r="B78" s="22"/>
      <c r="C78" s="22"/>
      <c r="D78" s="25"/>
    </row>
    <row r="79" spans="1:9" ht="18">
      <c r="A79" s="40" t="s">
        <v>50</v>
      </c>
      <c r="B79" s="68">
        <f>B62-B76</f>
        <v>-1220.9500000000007</v>
      </c>
      <c r="C79" s="28"/>
      <c r="D79" s="89">
        <f>SUM(D62-D76)</f>
        <v>-248</v>
      </c>
    </row>
    <row r="81" spans="1:4">
      <c r="A81" t="s">
        <v>45</v>
      </c>
      <c r="B81" s="50">
        <f>SUM(B76:B79)</f>
        <v>16470</v>
      </c>
      <c r="C81" s="50"/>
      <c r="D81" s="88">
        <v>20500</v>
      </c>
    </row>
  </sheetData>
  <mergeCells count="1">
    <mergeCell ref="B52:D52"/>
  </mergeCells>
  <pageMargins left="0.70866141732283472" right="0.70866141732283472" top="0.55118110236220474" bottom="0.55118110236220474" header="0.31496062992125984" footer="0.31496062992125984"/>
  <pageSetup paperSize="9" scale="91" orientation="portrait" r:id="rId1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cc3ca23b-19f3-4827-9fe5-dade99b9cc73">Q2R77EFYYE5K-157337453-57974</_dlc_DocId>
    <_dlc_DocIdUrl xmlns="cc3ca23b-19f3-4827-9fe5-dade99b9cc73">
      <Url>https://bisdomgl.sharepoint.com/sites/BisdomGroningen-LeeuwardenDocumentencentrum/_layouts/15/DocIdRedir.aspx?ID=Q2R77EFYYE5K-157337453-57974</Url>
      <Description>Q2R77EFYYE5K-157337453-57974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6DD7E48A92F43B83C7705E4B21FAD" ma:contentTypeVersion="13" ma:contentTypeDescription="Een nieuw document maken." ma:contentTypeScope="" ma:versionID="69ee0c511203b97f6d545d45e351bb21">
  <xsd:schema xmlns:xsd="http://www.w3.org/2001/XMLSchema" xmlns:xs="http://www.w3.org/2001/XMLSchema" xmlns:p="http://schemas.microsoft.com/office/2006/metadata/properties" xmlns:ns2="cc3ca23b-19f3-4827-9fe5-dade99b9cc73" xmlns:ns3="8ca9445a-561c-4a8f-b63b-fa19ab914e88" targetNamespace="http://schemas.microsoft.com/office/2006/metadata/properties" ma:root="true" ma:fieldsID="b264488f896a5fc587a69545e4071002" ns2:_="" ns3:_="">
    <xsd:import namespace="cc3ca23b-19f3-4827-9fe5-dade99b9cc73"/>
    <xsd:import namespace="8ca9445a-561c-4a8f-b63b-fa19ab914e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ca23b-19f3-4827-9fe5-dade99b9cc7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9445a-561c-4a8f-b63b-fa19ab914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49C853-00C3-406D-8DFE-7BDC1E982F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910024-5157-4FC4-8D0F-CCBD042F3C93}">
  <ds:schemaRefs>
    <ds:schemaRef ds:uri="http://schemas.microsoft.com/office/2006/metadata/properties"/>
    <ds:schemaRef ds:uri="cc3ca23b-19f3-4827-9fe5-dade99b9cc73"/>
  </ds:schemaRefs>
</ds:datastoreItem>
</file>

<file path=customXml/itemProps3.xml><?xml version="1.0" encoding="utf-8"?>
<ds:datastoreItem xmlns:ds="http://schemas.openxmlformats.org/officeDocument/2006/customXml" ds:itemID="{E77E704B-DAD8-4506-AF01-C74141EC254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448945D-47CF-40FE-8E44-0AFE46E7E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ca23b-19f3-4827-9fe5-dade99b9cc73"/>
    <ds:schemaRef ds:uri="8ca9445a-561c-4a8f-b63b-fa19ab914e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Zeinstra</cp:lastModifiedBy>
  <cp:lastPrinted>2022-01-06T14:14:07Z</cp:lastPrinted>
  <dcterms:created xsi:type="dcterms:W3CDTF">2019-03-13T16:55:20Z</dcterms:created>
  <dcterms:modified xsi:type="dcterms:W3CDTF">2022-01-21T17:11:44Z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0x010100D0B6DD7E48A92F43B83C7705E4B21FAD</vt:lpwstr>
  </property>
  <property fmtid="{D5CDD505-2E9C-101B-9397-08002B2CF9AE}" pid="3" name="_dlc_DocIdItemGuid">
    <vt:lpwstr>3d5d4d9c-f4fa-4d35-b525-9b51006fddbd</vt:lpwstr>
  </property>
</Properties>
</file>